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Projekty\Projekty 2020\43_2020 Plastinační laboratoř UKB MU\čistopis\"/>
    </mc:Choice>
  </mc:AlternateContent>
  <bookViews>
    <workbookView xWindow="-15" yWindow="3255" windowWidth="11970" windowHeight="3315"/>
  </bookViews>
  <sheets>
    <sheet name="List1" sheetId="1" r:id="rId1"/>
  </sheets>
  <definedNames>
    <definedName name="_xlnm.Print_Area" localSheetId="0">List1!$A$1:$V$14</definedName>
  </definedNames>
  <calcPr calcId="152511"/>
</workbook>
</file>

<file path=xl/calcChain.xml><?xml version="1.0" encoding="utf-8"?>
<calcChain xmlns="http://schemas.openxmlformats.org/spreadsheetml/2006/main">
  <c r="F12" i="1" l="1"/>
  <c r="L12" i="1" s="1"/>
  <c r="F13" i="1"/>
  <c r="L13" i="1" s="1"/>
  <c r="K14" i="1" l="1"/>
  <c r="F11" i="1" l="1"/>
  <c r="L11" i="1" s="1"/>
  <c r="F9" i="1"/>
  <c r="L9" i="1" l="1"/>
  <c r="J14" i="1" l="1"/>
  <c r="F10" i="1"/>
  <c r="L10" i="1" l="1"/>
</calcChain>
</file>

<file path=xl/sharedStrings.xml><?xml version="1.0" encoding="utf-8"?>
<sst xmlns="http://schemas.openxmlformats.org/spreadsheetml/2006/main" count="74" uniqueCount="54">
  <si>
    <t>Místnost</t>
  </si>
  <si>
    <t>Podl.</t>
  </si>
  <si>
    <t>Název</t>
  </si>
  <si>
    <t>Číslo</t>
  </si>
  <si>
    <t>s.v.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</si>
  <si>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</si>
  <si>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m</t>
    </r>
    <r>
      <rPr>
        <vertAlign val="superscript"/>
        <sz val="10"/>
        <rFont val="Arial CE"/>
        <family val="2"/>
        <charset val="238"/>
      </rPr>
      <t>3</t>
    </r>
  </si>
  <si>
    <t>počet osob</t>
  </si>
  <si>
    <t>Poznámka požadavek předpis</t>
  </si>
  <si>
    <t>Vzduchový výkon</t>
  </si>
  <si>
    <t>Přívod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</si>
  <si>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</t>
    </r>
  </si>
  <si>
    <t>Odvod</t>
  </si>
  <si>
    <t xml:space="preserve">Požadavek na čerstvý vzduch </t>
  </si>
  <si>
    <t>Výměna</t>
  </si>
  <si>
    <t>x/h</t>
  </si>
  <si>
    <t>Přetl. +</t>
  </si>
  <si>
    <t>Podtl. -</t>
  </si>
  <si>
    <t>%</t>
  </si>
  <si>
    <t>Zima</t>
  </si>
  <si>
    <t>Léto</t>
  </si>
  <si>
    <t>°C</t>
  </si>
  <si>
    <t>Vlh.</t>
  </si>
  <si>
    <t>Hl.hluku</t>
  </si>
  <si>
    <t>dB(A)</t>
  </si>
  <si>
    <t>Požadované parametry</t>
  </si>
  <si>
    <t>Stupeň filtrace</t>
  </si>
  <si>
    <t>AKCE:</t>
  </si>
  <si>
    <t>Bilance množství vzduchu a potřeb energie pro chlazení a ohřev</t>
  </si>
  <si>
    <t>Č. zařízení</t>
  </si>
  <si>
    <t>Tepelná zátěž</t>
  </si>
  <si>
    <t>Vnitřní</t>
  </si>
  <si>
    <t xml:space="preserve">Vnější </t>
  </si>
  <si>
    <t>W</t>
  </si>
  <si>
    <t xml:space="preserve"> TABULKA MÍSTNOSTÍ </t>
  </si>
  <si>
    <t>30m3/h/výl.</t>
  </si>
  <si>
    <t>AHU 1</t>
  </si>
  <si>
    <t>1-2x/h</t>
  </si>
  <si>
    <t>UKB G - 114 - plastinační laboratoř</t>
  </si>
  <si>
    <t>Plastinační laboratoř</t>
  </si>
  <si>
    <t>S271</t>
  </si>
  <si>
    <t>Ovladovna</t>
  </si>
  <si>
    <t>S274</t>
  </si>
  <si>
    <t>Sklad</t>
  </si>
  <si>
    <t>S273</t>
  </si>
  <si>
    <t>S272</t>
  </si>
  <si>
    <t>šatna</t>
  </si>
  <si>
    <t>S268</t>
  </si>
  <si>
    <t>32/2016Sb</t>
  </si>
  <si>
    <t>3x/h</t>
  </si>
  <si>
    <t>8-16x/h</t>
  </si>
  <si>
    <t>1A</t>
  </si>
  <si>
    <t>2A</t>
  </si>
  <si>
    <t>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</si>
</sst>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vertAlign val="superscript"/>
      <sz val="10"/>
      <name val="Arial CE"/>
      <family val="2"/>
      <charset val="238"/>
    </font>
    <font>
      <sz val="10"/>
      <name val="Helv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3" fillId="0" borderId="0" xfId="1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2" xfId="1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4" xfId="1" applyFont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3" fillId="0" borderId="7" xfId="1" applyFont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1" fontId="6" fillId="0" borderId="13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" fontId="0" fillId="0" borderId="2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6" fillId="0" borderId="17" xfId="0" applyFont="1" applyBorder="1"/>
    <xf numFmtId="0" fontId="6" fillId="0" borderId="18" xfId="0" applyFont="1" applyBorder="1"/>
    <xf numFmtId="0" fontId="7" fillId="0" borderId="2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left"/>
    </xf>
    <xf numFmtId="49" fontId="0" fillId="0" borderId="9" xfId="0" applyNumberForma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1" fontId="0" fillId="0" borderId="9" xfId="0" applyNumberForma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19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left"/>
    </xf>
    <xf numFmtId="49" fontId="0" fillId="0" borderId="30" xfId="0" applyNumberForma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2" fontId="0" fillId="0" borderId="30" xfId="0" applyNumberForma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1" fontId="0" fillId="0" borderId="32" xfId="0" applyNumberFormat="1" applyFill="1" applyBorder="1" applyAlignment="1">
      <alignment horizontal="center"/>
    </xf>
    <xf numFmtId="1" fontId="7" fillId="0" borderId="30" xfId="0" applyNumberFormat="1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1" fontId="7" fillId="0" borderId="21" xfId="0" applyNumberFormat="1" applyFont="1" applyFill="1" applyBorder="1" applyAlignment="1">
      <alignment horizontal="center"/>
    </xf>
    <xf numFmtId="1" fontId="8" fillId="0" borderId="19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1" xfId="1" applyFont="1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0" fontId="0" fillId="0" borderId="0" xfId="0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4"/>
  <sheetViews>
    <sheetView tabSelected="1" view="pageBreakPreview" zoomScaleNormal="75" workbookViewId="0">
      <selection activeCell="F26" sqref="F26"/>
    </sheetView>
  </sheetViews>
  <sheetFormatPr defaultRowHeight="12.75" x14ac:dyDescent="0.2"/>
  <cols>
    <col min="1" max="1" width="5.42578125" style="1" bestFit="1" customWidth="1"/>
    <col min="2" max="2" width="17.85546875" style="1" customWidth="1"/>
    <col min="3" max="3" width="6.42578125" style="1" bestFit="1" customWidth="1"/>
    <col min="4" max="4" width="5.85546875" style="1" bestFit="1" customWidth="1"/>
    <col min="5" max="5" width="5.140625" style="1" customWidth="1"/>
    <col min="6" max="6" width="9" style="1" customWidth="1"/>
    <col min="7" max="7" width="10.28515625" style="1" bestFit="1" customWidth="1"/>
    <col min="8" max="9" width="14.140625" style="1" customWidth="1"/>
    <col min="10" max="11" width="7" style="1" bestFit="1" customWidth="1"/>
    <col min="12" max="12" width="8" style="1" bestFit="1" customWidth="1"/>
    <col min="13" max="13" width="7.140625" style="1" bestFit="1" customWidth="1"/>
    <col min="14" max="14" width="5.140625" style="1" bestFit="1" customWidth="1"/>
    <col min="15" max="15" width="7" style="33" bestFit="1" customWidth="1"/>
    <col min="16" max="16" width="4.42578125" style="1" bestFit="1" customWidth="1"/>
    <col min="17" max="17" width="8.7109375" style="1" bestFit="1" customWidth="1"/>
    <col min="18" max="18" width="9.140625" style="1"/>
    <col min="19" max="19" width="8.7109375" style="1" customWidth="1"/>
    <col min="20" max="20" width="8.28515625" style="1" customWidth="1"/>
    <col min="21" max="21" width="7.140625" style="1" bestFit="1" customWidth="1"/>
    <col min="22" max="22" width="10" style="1" bestFit="1" customWidth="1"/>
    <col min="23" max="49" width="9.140625" style="1"/>
  </cols>
  <sheetData>
    <row r="1" spans="1:49" ht="18" customHeight="1" x14ac:dyDescent="0.2">
      <c r="A1" s="3"/>
      <c r="B1" s="4"/>
      <c r="C1" s="4"/>
      <c r="D1" s="4"/>
      <c r="E1" s="4"/>
      <c r="F1" s="5"/>
      <c r="G1" s="65" t="s">
        <v>34</v>
      </c>
      <c r="H1" s="66"/>
      <c r="I1" s="66"/>
      <c r="J1" s="66"/>
      <c r="K1" s="66"/>
      <c r="L1" s="4"/>
      <c r="M1" s="4"/>
      <c r="N1" s="4"/>
      <c r="O1" s="30"/>
      <c r="P1" s="4"/>
      <c r="Q1" s="4"/>
      <c r="R1" s="4"/>
      <c r="S1" s="4"/>
      <c r="T1" s="4"/>
      <c r="U1" s="4"/>
      <c r="V1" s="6"/>
    </row>
    <row r="2" spans="1:49" ht="18" x14ac:dyDescent="0.2">
      <c r="A2" s="7"/>
      <c r="B2" s="8"/>
      <c r="C2" s="8"/>
      <c r="D2" s="8"/>
      <c r="E2" s="8"/>
      <c r="F2" s="2"/>
      <c r="G2" s="67"/>
      <c r="H2" s="68"/>
      <c r="I2" s="68"/>
      <c r="J2" s="68"/>
      <c r="K2" s="68"/>
      <c r="L2" s="8"/>
      <c r="M2" s="8"/>
      <c r="N2" s="8"/>
      <c r="O2" s="27"/>
      <c r="P2" s="8"/>
      <c r="Q2" s="8"/>
      <c r="R2" s="8"/>
      <c r="S2" s="8"/>
      <c r="T2" s="8"/>
      <c r="U2" s="8"/>
      <c r="V2" s="9"/>
    </row>
    <row r="3" spans="1:49" ht="18.75" thickBot="1" x14ac:dyDescent="0.25">
      <c r="A3" s="7"/>
      <c r="B3" s="8"/>
      <c r="C3" s="8"/>
      <c r="D3" s="8"/>
      <c r="E3" s="8"/>
      <c r="F3" s="2"/>
      <c r="G3" s="10" t="s">
        <v>28</v>
      </c>
      <c r="H3" s="2"/>
      <c r="I3" s="2"/>
      <c r="J3" s="2"/>
      <c r="K3" s="2"/>
      <c r="L3" s="8"/>
      <c r="M3" s="8"/>
      <c r="N3" s="8"/>
      <c r="O3" s="27"/>
      <c r="P3" s="8"/>
      <c r="Q3" s="8"/>
      <c r="R3" s="8"/>
      <c r="S3" s="8"/>
      <c r="T3" s="8"/>
      <c r="U3" s="8"/>
      <c r="V3" s="9"/>
    </row>
    <row r="4" spans="1:49" ht="18.75" thickBot="1" x14ac:dyDescent="0.3">
      <c r="A4" s="7"/>
      <c r="B4" s="8"/>
      <c r="C4" s="8"/>
      <c r="D4" s="8"/>
      <c r="E4" s="8"/>
      <c r="F4" s="2"/>
      <c r="G4" s="11" t="s">
        <v>27</v>
      </c>
      <c r="H4" s="12" t="s">
        <v>38</v>
      </c>
      <c r="I4" s="12"/>
      <c r="J4" s="12"/>
      <c r="K4" s="12"/>
      <c r="L4" s="13"/>
      <c r="M4" s="13"/>
      <c r="N4" s="13"/>
      <c r="O4" s="31"/>
      <c r="P4" s="13"/>
      <c r="Q4" s="13"/>
      <c r="R4" s="13"/>
      <c r="S4" s="13"/>
      <c r="T4" s="13"/>
      <c r="U4" s="13"/>
      <c r="V4" s="14"/>
    </row>
    <row r="5" spans="1:49" ht="14.25" customHeight="1" x14ac:dyDescent="0.2">
      <c r="A5" s="78" t="s">
        <v>1</v>
      </c>
      <c r="B5" s="63" t="s">
        <v>0</v>
      </c>
      <c r="C5" s="63"/>
      <c r="D5" s="63"/>
      <c r="E5" s="63"/>
      <c r="F5" s="63"/>
      <c r="G5" s="63"/>
      <c r="H5" s="71" t="s">
        <v>8</v>
      </c>
      <c r="I5" s="74" t="s">
        <v>13</v>
      </c>
      <c r="J5" s="63" t="s">
        <v>9</v>
      </c>
      <c r="K5" s="63"/>
      <c r="L5" s="63"/>
      <c r="M5" s="18" t="s">
        <v>16</v>
      </c>
      <c r="N5" s="63" t="s">
        <v>25</v>
      </c>
      <c r="O5" s="63"/>
      <c r="P5" s="63"/>
      <c r="Q5" s="63"/>
      <c r="R5" s="71" t="s">
        <v>26</v>
      </c>
      <c r="S5" s="76" t="s">
        <v>30</v>
      </c>
      <c r="T5" s="77"/>
      <c r="U5" s="63" t="s">
        <v>29</v>
      </c>
      <c r="V5" s="64"/>
    </row>
    <row r="6" spans="1:49" ht="28.5" customHeight="1" x14ac:dyDescent="0.2">
      <c r="A6" s="79"/>
      <c r="B6" s="69" t="s">
        <v>2</v>
      </c>
      <c r="C6" s="69" t="s">
        <v>3</v>
      </c>
      <c r="D6" s="69" t="s">
        <v>5</v>
      </c>
      <c r="E6" s="69" t="s">
        <v>4</v>
      </c>
      <c r="F6" s="69" t="s">
        <v>6</v>
      </c>
      <c r="G6" s="69" t="s">
        <v>7</v>
      </c>
      <c r="H6" s="72"/>
      <c r="I6" s="75"/>
      <c r="J6" s="15" t="s">
        <v>10</v>
      </c>
      <c r="K6" s="15" t="s">
        <v>12</v>
      </c>
      <c r="L6" s="16" t="s">
        <v>14</v>
      </c>
      <c r="M6" s="19" t="s">
        <v>17</v>
      </c>
      <c r="N6" s="16" t="s">
        <v>19</v>
      </c>
      <c r="O6" s="20" t="s">
        <v>20</v>
      </c>
      <c r="P6" s="16" t="s">
        <v>22</v>
      </c>
      <c r="Q6" s="16" t="s">
        <v>23</v>
      </c>
      <c r="R6" s="72"/>
      <c r="S6" s="28" t="s">
        <v>31</v>
      </c>
      <c r="T6" s="28" t="s">
        <v>32</v>
      </c>
      <c r="U6" s="69" t="s">
        <v>10</v>
      </c>
      <c r="V6" s="61" t="s">
        <v>12</v>
      </c>
    </row>
    <row r="7" spans="1:49" ht="15" thickBot="1" x14ac:dyDescent="0.25">
      <c r="A7" s="80"/>
      <c r="B7" s="70"/>
      <c r="C7" s="70"/>
      <c r="D7" s="70"/>
      <c r="E7" s="70"/>
      <c r="F7" s="70"/>
      <c r="G7" s="70"/>
      <c r="H7" s="73"/>
      <c r="I7" s="17" t="s">
        <v>11</v>
      </c>
      <c r="J7" s="17" t="s">
        <v>11</v>
      </c>
      <c r="K7" s="17" t="s">
        <v>11</v>
      </c>
      <c r="L7" s="17" t="s">
        <v>15</v>
      </c>
      <c r="M7" s="17" t="s">
        <v>18</v>
      </c>
      <c r="N7" s="17" t="s">
        <v>21</v>
      </c>
      <c r="O7" s="32" t="s">
        <v>21</v>
      </c>
      <c r="P7" s="17" t="s">
        <v>18</v>
      </c>
      <c r="Q7" s="17" t="s">
        <v>24</v>
      </c>
      <c r="R7" s="73"/>
      <c r="S7" s="29" t="s">
        <v>33</v>
      </c>
      <c r="T7" s="29" t="s">
        <v>33</v>
      </c>
      <c r="U7" s="70"/>
      <c r="V7" s="62"/>
    </row>
    <row r="8" spans="1:49" s="22" customFormat="1" ht="13.5" thickTop="1" x14ac:dyDescent="0.2">
      <c r="A8" s="24"/>
      <c r="B8" s="23" t="s">
        <v>36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6"/>
      <c r="P8" s="25"/>
      <c r="Q8" s="25"/>
      <c r="R8" s="25"/>
      <c r="S8" s="25"/>
      <c r="T8" s="25"/>
      <c r="U8" s="34"/>
      <c r="V8" s="35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</row>
    <row r="9" spans="1:49" s="47" customFormat="1" x14ac:dyDescent="0.2">
      <c r="A9" s="36" t="s">
        <v>53</v>
      </c>
      <c r="B9" s="37" t="s">
        <v>39</v>
      </c>
      <c r="C9" s="38" t="s">
        <v>40</v>
      </c>
      <c r="D9" s="39">
        <v>36.18</v>
      </c>
      <c r="E9" s="39">
        <v>2.4</v>
      </c>
      <c r="F9" s="40">
        <f t="shared" ref="F9" si="0">(D9*E9)</f>
        <v>86.831999999999994</v>
      </c>
      <c r="G9" s="39">
        <v>2</v>
      </c>
      <c r="H9" s="39" t="s">
        <v>48</v>
      </c>
      <c r="I9" s="39" t="s">
        <v>50</v>
      </c>
      <c r="J9" s="59">
        <v>1400</v>
      </c>
      <c r="K9" s="41">
        <v>1400</v>
      </c>
      <c r="L9" s="42">
        <f>(J9/F9)</f>
        <v>16.123088262391747</v>
      </c>
      <c r="M9" s="39"/>
      <c r="N9" s="39">
        <v>20</v>
      </c>
      <c r="O9" s="43">
        <v>26</v>
      </c>
      <c r="P9" s="39"/>
      <c r="Q9" s="39"/>
      <c r="R9" s="39"/>
      <c r="S9" s="39"/>
      <c r="T9" s="39"/>
      <c r="U9" s="44">
        <v>1</v>
      </c>
      <c r="V9" s="45" t="s">
        <v>51</v>
      </c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</row>
    <row r="10" spans="1:49" s="47" customFormat="1" x14ac:dyDescent="0.2">
      <c r="A10" s="36" t="s">
        <v>53</v>
      </c>
      <c r="B10" s="37" t="s">
        <v>41</v>
      </c>
      <c r="C10" s="38" t="s">
        <v>42</v>
      </c>
      <c r="D10" s="39">
        <v>14.68</v>
      </c>
      <c r="E10" s="39">
        <v>2.4</v>
      </c>
      <c r="F10" s="40">
        <f t="shared" ref="F10" si="1">(D10*E10)</f>
        <v>35.231999999999999</v>
      </c>
      <c r="G10" s="39"/>
      <c r="H10" s="39" t="s">
        <v>48</v>
      </c>
      <c r="I10" s="39" t="s">
        <v>49</v>
      </c>
      <c r="J10" s="59">
        <v>150</v>
      </c>
      <c r="K10" s="41">
        <v>150</v>
      </c>
      <c r="L10" s="42">
        <f>(K10/F10)</f>
        <v>4.2574931880108995</v>
      </c>
      <c r="M10" s="39"/>
      <c r="N10" s="39">
        <v>20</v>
      </c>
      <c r="O10" s="43">
        <v>26</v>
      </c>
      <c r="P10" s="39"/>
      <c r="Q10" s="39"/>
      <c r="R10" s="39"/>
      <c r="S10" s="39"/>
      <c r="T10" s="39"/>
      <c r="U10" s="44">
        <v>1</v>
      </c>
      <c r="V10" s="45" t="s">
        <v>52</v>
      </c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</row>
    <row r="11" spans="1:49" s="47" customFormat="1" x14ac:dyDescent="0.2">
      <c r="A11" s="36" t="s">
        <v>53</v>
      </c>
      <c r="B11" s="37" t="s">
        <v>43</v>
      </c>
      <c r="C11" s="38" t="s">
        <v>44</v>
      </c>
      <c r="D11" s="39">
        <v>8.5500000000000007</v>
      </c>
      <c r="E11" s="39">
        <v>2.4</v>
      </c>
      <c r="F11" s="40">
        <f t="shared" ref="F11:F13" si="2">(D11*E11)</f>
        <v>20.52</v>
      </c>
      <c r="G11" s="39"/>
      <c r="H11" s="39" t="s">
        <v>48</v>
      </c>
      <c r="I11" s="39" t="s">
        <v>37</v>
      </c>
      <c r="J11" s="59">
        <v>50</v>
      </c>
      <c r="K11" s="41">
        <v>50</v>
      </c>
      <c r="L11" s="42">
        <f>(K11/F11)</f>
        <v>2.4366471734892787</v>
      </c>
      <c r="M11" s="39"/>
      <c r="N11" s="39"/>
      <c r="O11" s="43"/>
      <c r="P11" s="39"/>
      <c r="Q11" s="39"/>
      <c r="R11" s="39"/>
      <c r="S11" s="39"/>
      <c r="T11" s="39"/>
      <c r="U11" s="44">
        <v>1</v>
      </c>
      <c r="V11" s="45" t="s">
        <v>52</v>
      </c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</row>
    <row r="12" spans="1:49" s="47" customFormat="1" x14ac:dyDescent="0.2">
      <c r="A12" s="36" t="s">
        <v>53</v>
      </c>
      <c r="B12" s="37" t="s">
        <v>43</v>
      </c>
      <c r="C12" s="38" t="s">
        <v>45</v>
      </c>
      <c r="D12" s="39">
        <v>5.0599999999999996</v>
      </c>
      <c r="E12" s="39">
        <v>2.4</v>
      </c>
      <c r="F12" s="40">
        <f t="shared" ref="F12" si="3">(D12*E12)</f>
        <v>12.143999999999998</v>
      </c>
      <c r="G12" s="39"/>
      <c r="H12" s="39" t="s">
        <v>48</v>
      </c>
      <c r="I12" s="39" t="s">
        <v>37</v>
      </c>
      <c r="J12" s="59">
        <v>50</v>
      </c>
      <c r="K12" s="41">
        <v>50</v>
      </c>
      <c r="L12" s="42">
        <f>(K12/F12)</f>
        <v>4.1172595520421611</v>
      </c>
      <c r="M12" s="39"/>
      <c r="N12" s="39"/>
      <c r="O12" s="43"/>
      <c r="P12" s="39"/>
      <c r="Q12" s="39"/>
      <c r="R12" s="39"/>
      <c r="S12" s="39"/>
      <c r="T12" s="39"/>
      <c r="U12" s="44">
        <v>1</v>
      </c>
      <c r="V12" s="45" t="s">
        <v>52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</row>
    <row r="13" spans="1:49" s="47" customFormat="1" ht="13.5" thickBot="1" x14ac:dyDescent="0.25">
      <c r="A13" s="36" t="s">
        <v>53</v>
      </c>
      <c r="B13" s="37" t="s">
        <v>46</v>
      </c>
      <c r="C13" s="38" t="s">
        <v>47</v>
      </c>
      <c r="D13" s="39">
        <v>9.06</v>
      </c>
      <c r="E13" s="39">
        <v>2.4</v>
      </c>
      <c r="F13" s="40">
        <f t="shared" si="2"/>
        <v>21.744</v>
      </c>
      <c r="G13" s="39"/>
      <c r="H13" s="39" t="s">
        <v>48</v>
      </c>
      <c r="I13" s="39" t="s">
        <v>35</v>
      </c>
      <c r="J13" s="59">
        <v>150</v>
      </c>
      <c r="K13" s="41">
        <v>150</v>
      </c>
      <c r="L13" s="42">
        <f>(K13/F13)</f>
        <v>6.8984547461368653</v>
      </c>
      <c r="M13" s="39"/>
      <c r="N13" s="39"/>
      <c r="O13" s="43"/>
      <c r="P13" s="39"/>
      <c r="Q13" s="39"/>
      <c r="R13" s="39"/>
      <c r="S13" s="39"/>
      <c r="T13" s="39"/>
      <c r="U13" s="44">
        <v>1</v>
      </c>
      <c r="V13" s="45" t="s">
        <v>52</v>
      </c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</row>
    <row r="14" spans="1:49" s="47" customFormat="1" ht="13.5" thickBot="1" x14ac:dyDescent="0.25">
      <c r="A14" s="49"/>
      <c r="B14" s="50"/>
      <c r="C14" s="51"/>
      <c r="D14" s="52"/>
      <c r="E14" s="52"/>
      <c r="F14" s="53"/>
      <c r="G14" s="52"/>
      <c r="H14" s="52"/>
      <c r="I14" s="54"/>
      <c r="J14" s="60">
        <f>SUM(J9:J13)</f>
        <v>1800</v>
      </c>
      <c r="K14" s="48">
        <f>SUM(K9:K13)</f>
        <v>1800</v>
      </c>
      <c r="L14" s="55"/>
      <c r="M14" s="52"/>
      <c r="N14" s="52"/>
      <c r="O14" s="56"/>
      <c r="P14" s="52"/>
      <c r="Q14" s="52"/>
      <c r="R14" s="52"/>
      <c r="S14" s="52"/>
      <c r="T14" s="52"/>
      <c r="U14" s="57"/>
      <c r="V14" s="58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</row>
  </sheetData>
  <mergeCells count="18">
    <mergeCell ref="E6:E7"/>
    <mergeCell ref="F6:F7"/>
    <mergeCell ref="S5:T5"/>
    <mergeCell ref="A5:A7"/>
    <mergeCell ref="B6:B7"/>
    <mergeCell ref="C6:C7"/>
    <mergeCell ref="D6:D7"/>
    <mergeCell ref="B5:G5"/>
    <mergeCell ref="V6:V7"/>
    <mergeCell ref="U5:V5"/>
    <mergeCell ref="G1:K2"/>
    <mergeCell ref="U6:U7"/>
    <mergeCell ref="N5:Q5"/>
    <mergeCell ref="R5:R7"/>
    <mergeCell ref="G6:G7"/>
    <mergeCell ref="H5:H7"/>
    <mergeCell ref="J5:L5"/>
    <mergeCell ref="I5:I6"/>
  </mergeCells>
  <phoneticPr fontId="0" type="noConversion"/>
  <printOptions horizontalCentered="1" verticalCentered="1"/>
  <pageMargins left="0.31496062992125984" right="0.51181102362204722" top="0.78740157480314965" bottom="0.55118110236220474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Progresklima CZ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Mikulášek</dc:creator>
  <cp:lastModifiedBy>mario</cp:lastModifiedBy>
  <cp:lastPrinted>2020-10-20T09:37:14Z</cp:lastPrinted>
  <dcterms:created xsi:type="dcterms:W3CDTF">2002-09-09T05:29:41Z</dcterms:created>
  <dcterms:modified xsi:type="dcterms:W3CDTF">2020-11-30T12:33:59Z</dcterms:modified>
</cp:coreProperties>
</file>